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Información Financiera del 3er\"/>
    </mc:Choice>
  </mc:AlternateContent>
  <bookViews>
    <workbookView xWindow="0" yWindow="0" windowWidth="20490" windowHeight="760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3" i="1" s="1"/>
  <c r="C12" i="1"/>
  <c r="C3" i="1" s="1"/>
  <c r="B12" i="1"/>
  <c r="D4" i="1"/>
  <c r="C4" i="1"/>
  <c r="B4" i="1"/>
  <c r="F4" i="1"/>
  <c r="F3" i="1" s="1"/>
  <c r="F12" i="1"/>
  <c r="E12" i="1"/>
  <c r="E4" i="1"/>
  <c r="E3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B3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<sst xmlns="http://schemas.openxmlformats.org/spreadsheetml/2006/main" count="27" uniqueCount="27">
  <si>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</si>
  <si>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</si>
  <si>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</si>
  <si>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</si>
  <si>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</si>
  <si>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</si>
  <si>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</si>
  <si>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</si>
  <si>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</si>
  <si>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</si>
  <si>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</si>
  <si>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</si>
  <si>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</si>
  <si>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</si>
  <si>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</si>
  <si>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</si>
  <si>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</si>
  <si>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</si>
  <si>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</si>
  <si>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</si>
  <si>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</si>
  <si>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</si>
  <si>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</si>
  <si>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</si>
  <si>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</si>
  <si>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</si>
  <si>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León
Estado Analítico del Activo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</si>
</sst>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165" fontId="2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1885950</xdr:colOff>
      <xdr:row>31</xdr:row>
      <xdr:rowOff>0</xdr:rowOff>
    </xdr:from>
    <xdr:to>
      <xdr:col>5</xdr:col>
      <xdr:colOff>523874</xdr:colOff>
      <xdr:row>36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1885950" y="4733925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zoomScaleNormal="100" zoomScaleSheetLayoutView="100" workbookViewId="0">
      <selection activeCell="E13" sqref="E1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8">
        <f>+B4+B12</f>
        <v>18176836526.480007</v>
      </c>
      <c r="C3" s="8">
        <f>+C4+C12</f>
        <v>79545381195.289993</v>
      </c>
      <c r="D3" s="8">
        <f>+D4+D12</f>
        <v>77724975360.460022</v>
      </c>
      <c r="E3" s="8">
        <f>+E4+E12</f>
        <v>19997242361.30999</v>
      </c>
      <c r="F3" s="8">
        <f>+F4+F12</f>
        <v>1820405834.8299894</v>
      </c>
    </row>
    <row r="4" spans="1:6" x14ac:dyDescent="0.2">
      <c r="A4" s="6" t="s">
        <v>4</v>
      </c>
      <c r="B4" s="8">
        <f>+SUM(B5:B11)</f>
        <v>1157601313.23</v>
      </c>
      <c r="C4" s="8">
        <f>+SUM(C5:C11)</f>
        <v>78066265580.529999</v>
      </c>
      <c r="D4" s="8">
        <f>+SUM(D5:D11)</f>
        <v>76571297092.02002</v>
      </c>
      <c r="E4" s="8">
        <f>+SUM(E5:E11)</f>
        <v>2652569801.7399893</v>
      </c>
      <c r="F4" s="8">
        <f>+SUM(F5:F11)</f>
        <v>1494968488.509989</v>
      </c>
    </row>
    <row r="5" spans="1:6" x14ac:dyDescent="0.2">
      <c r="A5" s="7" t="s">
        <v>5</v>
      </c>
      <c r="B5" s="9">
        <v>965120074.57000005</v>
      </c>
      <c r="C5" s="9">
        <v>71584526022.959991</v>
      </c>
      <c r="D5" s="9">
        <v>70213855341.790009</v>
      </c>
      <c r="E5" s="9">
        <f>+B5+C5-D5</f>
        <v>2335790755.7399902</v>
      </c>
      <c r="F5" s="9">
        <f t="shared" ref="F5:F11" si="0">+E5-B5</f>
        <v>1370670681.1699901</v>
      </c>
    </row>
    <row r="6" spans="1:6" x14ac:dyDescent="0.2">
      <c r="A6" s="7" t="s">
        <v>6</v>
      </c>
      <c r="B6" s="9">
        <v>18901890.419999994</v>
      </c>
      <c r="C6" s="9">
        <v>6061052865.1299992</v>
      </c>
      <c r="D6" s="9">
        <v>6009153576.3000002</v>
      </c>
      <c r="E6" s="9">
        <f t="shared" ref="E6:E21" si="1">+B6+C6-D6</f>
        <v>70801179.249999046</v>
      </c>
      <c r="F6" s="9">
        <f t="shared" si="0"/>
        <v>51899288.829999052</v>
      </c>
    </row>
    <row r="7" spans="1:6" x14ac:dyDescent="0.2">
      <c r="A7" s="7" t="s">
        <v>7</v>
      </c>
      <c r="B7" s="9">
        <v>145431260.27000001</v>
      </c>
      <c r="C7" s="9">
        <v>269433999.16000003</v>
      </c>
      <c r="D7" s="9">
        <v>201305029.59999999</v>
      </c>
      <c r="E7" s="9">
        <f t="shared" si="1"/>
        <v>213560229.83000007</v>
      </c>
      <c r="F7" s="9">
        <f t="shared" si="0"/>
        <v>68128969.560000062</v>
      </c>
    </row>
    <row r="8" spans="1:6" x14ac:dyDescent="0.2">
      <c r="A8" s="7" t="s">
        <v>1</v>
      </c>
      <c r="B8" s="9">
        <v>0</v>
      </c>
      <c r="C8" s="9">
        <v>0</v>
      </c>
      <c r="D8" s="9">
        <v>0</v>
      </c>
      <c r="E8" s="9">
        <f t="shared" si="1"/>
        <v>0</v>
      </c>
      <c r="F8" s="9">
        <f t="shared" si="0"/>
        <v>0</v>
      </c>
    </row>
    <row r="9" spans="1:6" x14ac:dyDescent="0.2">
      <c r="A9" s="7" t="s">
        <v>2</v>
      </c>
      <c r="B9" s="9">
        <v>31453153.010000002</v>
      </c>
      <c r="C9" s="9">
        <v>151226167.27999997</v>
      </c>
      <c r="D9" s="9">
        <v>146965505.32999998</v>
      </c>
      <c r="E9" s="9">
        <f t="shared" si="1"/>
        <v>35713814.959999979</v>
      </c>
      <c r="F9" s="9">
        <f t="shared" si="0"/>
        <v>4260661.9499999769</v>
      </c>
    </row>
    <row r="10" spans="1:6" x14ac:dyDescent="0.2">
      <c r="A10" s="7" t="s">
        <v>8</v>
      </c>
      <c r="B10" s="9">
        <v>-4034540.68</v>
      </c>
      <c r="C10" s="9">
        <v>0</v>
      </c>
      <c r="D10" s="9">
        <v>0</v>
      </c>
      <c r="E10" s="9">
        <f t="shared" si="1"/>
        <v>-4034540.68</v>
      </c>
      <c r="F10" s="9">
        <f t="shared" si="0"/>
        <v>0</v>
      </c>
    </row>
    <row r="11" spans="1:6" x14ac:dyDescent="0.2">
      <c r="A11" s="7" t="s">
        <v>9</v>
      </c>
      <c r="B11" s="9">
        <v>729475.64</v>
      </c>
      <c r="C11" s="9">
        <v>26526</v>
      </c>
      <c r="D11" s="9">
        <v>17639</v>
      </c>
      <c r="E11" s="9">
        <f t="shared" si="1"/>
        <v>738362.64</v>
      </c>
      <c r="F11" s="9">
        <f t="shared" si="0"/>
        <v>8887</v>
      </c>
    </row>
    <row r="12" spans="1:6" x14ac:dyDescent="0.2">
      <c r="A12" s="6" t="s">
        <v>10</v>
      </c>
      <c r="B12" s="8">
        <f>+SUM(B13:B21)</f>
        <v>17019235213.250006</v>
      </c>
      <c r="C12" s="8">
        <f>+SUM(C13:C21)</f>
        <v>1479115614.7599998</v>
      </c>
      <c r="D12" s="8">
        <f>+SUM(D13:D21)</f>
        <v>1153678268.4400001</v>
      </c>
      <c r="E12" s="8">
        <f>+SUM(E13:E21)</f>
        <v>17344672559.57</v>
      </c>
      <c r="F12" s="8">
        <f>+SUM(F13:F21)</f>
        <v>325437346.32000041</v>
      </c>
    </row>
    <row r="13" spans="1:6" x14ac:dyDescent="0.2">
      <c r="A13" s="7" t="s">
        <v>11</v>
      </c>
      <c r="B13" s="9">
        <v>160452880.56</v>
      </c>
      <c r="C13" s="9">
        <v>14233272.85</v>
      </c>
      <c r="D13" s="9">
        <v>4699815.82</v>
      </c>
      <c r="E13" s="9">
        <f t="shared" si="1"/>
        <v>169986337.59</v>
      </c>
      <c r="F13" s="9">
        <f t="shared" ref="F13:F21" si="2">+E13-B13</f>
        <v>9533457.0300000012</v>
      </c>
    </row>
    <row r="14" spans="1:6" x14ac:dyDescent="0.2">
      <c r="A14" s="7" t="s">
        <v>12</v>
      </c>
      <c r="B14" s="10">
        <v>349550.93</v>
      </c>
      <c r="C14" s="10">
        <v>8960.7800000000007</v>
      </c>
      <c r="D14" s="10">
        <v>2000</v>
      </c>
      <c r="E14" s="9">
        <f t="shared" si="1"/>
        <v>356511.71</v>
      </c>
      <c r="F14" s="9">
        <f t="shared" si="2"/>
        <v>6960.7800000000279</v>
      </c>
    </row>
    <row r="15" spans="1:6" x14ac:dyDescent="0.2">
      <c r="A15" s="7" t="s">
        <v>13</v>
      </c>
      <c r="B15" s="10">
        <v>16481490796.210003</v>
      </c>
      <c r="C15" s="10">
        <v>962826030.37999988</v>
      </c>
      <c r="D15" s="10">
        <v>588104675.45000005</v>
      </c>
      <c r="E15" s="9">
        <f t="shared" si="1"/>
        <v>16856212151.140003</v>
      </c>
      <c r="F15" s="9">
        <f t="shared" si="2"/>
        <v>374721354.93000031</v>
      </c>
    </row>
    <row r="16" spans="1:6" x14ac:dyDescent="0.2">
      <c r="A16" s="7" t="s">
        <v>14</v>
      </c>
      <c r="B16" s="9">
        <v>1285303735.0800002</v>
      </c>
      <c r="C16" s="9">
        <v>352333781.33000004</v>
      </c>
      <c r="D16" s="9">
        <v>261707467.73000002</v>
      </c>
      <c r="E16" s="9">
        <f t="shared" si="1"/>
        <v>1375930048.6800003</v>
      </c>
      <c r="F16" s="9">
        <f t="shared" si="2"/>
        <v>90626313.600000143</v>
      </c>
    </row>
    <row r="17" spans="1:6" x14ac:dyDescent="0.2">
      <c r="A17" s="7" t="s">
        <v>15</v>
      </c>
      <c r="B17" s="9">
        <v>294966542.83000004</v>
      </c>
      <c r="C17" s="9">
        <v>23503641.609999999</v>
      </c>
      <c r="D17" s="9">
        <v>15642194.41</v>
      </c>
      <c r="E17" s="9">
        <f t="shared" si="1"/>
        <v>302827990.03000003</v>
      </c>
      <c r="F17" s="9">
        <f t="shared" si="2"/>
        <v>7861447.1999999881</v>
      </c>
    </row>
    <row r="18" spans="1:6" x14ac:dyDescent="0.2">
      <c r="A18" s="7" t="s">
        <v>16</v>
      </c>
      <c r="B18" s="9">
        <v>-1197899968.3900001</v>
      </c>
      <c r="C18" s="9">
        <v>126209927.81000002</v>
      </c>
      <c r="D18" s="9">
        <v>283522115.02999997</v>
      </c>
      <c r="E18" s="9">
        <f t="shared" si="1"/>
        <v>-1355212155.6100001</v>
      </c>
      <c r="F18" s="9">
        <f t="shared" si="2"/>
        <v>-157312187.22000003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f t="shared" si="1"/>
        <v>0</v>
      </c>
      <c r="F19" s="9">
        <f t="shared" si="2"/>
        <v>0</v>
      </c>
    </row>
    <row r="20" spans="1:6" x14ac:dyDescent="0.2">
      <c r="A20" s="7" t="s">
        <v>18</v>
      </c>
      <c r="B20" s="9">
        <v>-33367558.890000001</v>
      </c>
      <c r="C20" s="9">
        <v>0</v>
      </c>
      <c r="D20" s="9">
        <v>0</v>
      </c>
      <c r="E20" s="9">
        <f t="shared" si="1"/>
        <v>-33367558.890000001</v>
      </c>
      <c r="F20" s="9">
        <f t="shared" si="2"/>
        <v>0</v>
      </c>
    </row>
    <row r="21" spans="1:6" x14ac:dyDescent="0.2">
      <c r="A21" s="7" t="s">
        <v>19</v>
      </c>
      <c r="B21" s="9">
        <v>27939234.920000002</v>
      </c>
      <c r="C21" s="9">
        <v>0</v>
      </c>
      <c r="D21" s="9">
        <v>0</v>
      </c>
      <c r="E21" s="9">
        <f t="shared" si="1"/>
        <v>27939234.920000002</v>
      </c>
      <c r="F21" s="9">
        <f t="shared" si="2"/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2022-10-18T21:31:42Z</cp:lastPrinted>
  <dcterms:created xsi:type="dcterms:W3CDTF">2014-02-09T04:04:15Z</dcterms:created>
  <dcterms:modified xsi:type="dcterms:W3CDTF">2022-10-18T21:31:45Z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